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<sst xmlns="http://schemas.openxmlformats.org/spreadsheetml/2006/main" uniqueCount="160">
  <si>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</si>
  <si>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</si>
  <si>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</si>
  <si>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</si>
  <si>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</si>
  <si>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</si>
  <si>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</si>
  <si>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</si>
  <si>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</si>
  <si>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INST Instrumentacion via Honda  INGENIERIA DE VIAS</t>
  </si>
  <si>
    <t>INGENIERIA DE VIAS</t>
  </si>
  <si>
    <t>2012-11-16</t>
  </si>
  <si>
    <t>2013-01-23</t>
  </si>
  <si>
    <t>Aprobada</t>
  </si>
  <si>
    <t>GUADUAS</t>
  </si>
  <si>
    <t>EE 17 SI Ruta 5006 via Manizales - Honda- PROCOPAL</t>
  </si>
  <si>
    <t>PROCOPAL S.A.</t>
  </si>
  <si>
    <t>2012-12-12</t>
  </si>
  <si>
    <t>2013-01-02</t>
  </si>
  <si>
    <t>BOGOTA</t>
  </si>
  <si>
    <t>FWD Deflectome de la via Pasto - Rumic - DEVINAR</t>
  </si>
  <si>
    <t>DEVINAR</t>
  </si>
  <si>
    <t>2012-12-18</t>
  </si>
  <si>
    <t>2013-01-14</t>
  </si>
  <si>
    <t>PASTO</t>
  </si>
  <si>
    <t>ES para proyecto de uso mixto-VERMELHO ARQUITECTOS</t>
  </si>
  <si>
    <t>VERMELHO ARQUITECTOS SAS.</t>
  </si>
  <si>
    <t>ES para puente militar provisional Cll 6 - ICEIN</t>
  </si>
  <si>
    <t>ICEIN.....</t>
  </si>
  <si>
    <t>2012-12-20</t>
  </si>
  <si>
    <t>ES proyecto calle 128 con carrera 55 - PEDRO GOMEZ</t>
  </si>
  <si>
    <t>PEDRO GOMEZ Y CIA S.A.</t>
  </si>
  <si>
    <t>2013-01-10</t>
  </si>
  <si>
    <t xml:space="preserve"> EE12 SiI en la Linea (Lado tolima - Quindio)- ICM</t>
  </si>
  <si>
    <t>I.C.M. INGENIEROS S.A.</t>
  </si>
  <si>
    <t>2012-12-21</t>
  </si>
  <si>
    <t>2013-01-22</t>
  </si>
  <si>
    <t>Prueba de Carga EstÃÂ¡tica Micropilote - HYHSA</t>
  </si>
  <si>
    <t>CONSORCIO REGIONAL DE SANEAMIENTO BASICO</t>
  </si>
  <si>
    <t>2013-01-04</t>
  </si>
  <si>
    <t>En Seguimiento</t>
  </si>
  <si>
    <t>SOLEDAD</t>
  </si>
  <si>
    <t>PIT de 1 Pilote Bta- PROMOTORA ENTORNO 2000 Ltda</t>
  </si>
  <si>
    <t>PROMORORA ENTORNO 2000 LTDA</t>
  </si>
  <si>
    <t>2013-01-09</t>
  </si>
  <si>
    <t>PERF. para puentes, viaductos y tuneles  - TNM</t>
  </si>
  <si>
    <t>T.N.M. LIMITED</t>
  </si>
  <si>
    <t>IBAGUE</t>
  </si>
  <si>
    <t>ES para local comercial cll 122 -18  - FADYCOM</t>
  </si>
  <si>
    <t>FADYCOM LTDA.</t>
  </si>
  <si>
    <t>PERF. Perforaci en la ruta del sol - GEOPIER</t>
  </si>
  <si>
    <t>GEOPIER</t>
  </si>
  <si>
    <t>SAN ALBERTO</t>
  </si>
  <si>
    <t>PIT de 240 Pilotes en el Homecenter Armenia. - AIA</t>
  </si>
  <si>
    <t>AIA.......</t>
  </si>
  <si>
    <t>ARMENIA</t>
  </si>
  <si>
    <t>PERF. antigua entrada villavicen- ANDRES VILLAREAL</t>
  </si>
  <si>
    <t>ANDRÃÂÃÂS VILLARREAL</t>
  </si>
  <si>
    <t>VILLAVICENCIO</t>
  </si>
  <si>
    <t>REDiseÃ±o de 3 muros - CSO</t>
  </si>
  <si>
    <t>Concesion Sabana de Occidente</t>
  </si>
  <si>
    <t>2013-01-18</t>
  </si>
  <si>
    <t>Recomendaciones de cimentaciÃÂ³n de tanqu - Ingenal</t>
  </si>
  <si>
    <t xml:space="preserve">INGENAL ARQUITECTURA </t>
  </si>
  <si>
    <t>2013-01-08</t>
  </si>
  <si>
    <t xml:space="preserve"> DP en rehabilitacion para 4.8 km  - DEVISAB</t>
  </si>
  <si>
    <t>DEVISAB</t>
  </si>
  <si>
    <t>PIT 5 Pilotes proyecto Edificio Colon - ESTRUMETAL</t>
  </si>
  <si>
    <t>Estrumetal</t>
  </si>
  <si>
    <t>Prueba de Carga Estatica muelle 2 - Buenaven - GEO</t>
  </si>
  <si>
    <t>GEOFUNDACIONES S.A</t>
  </si>
  <si>
    <t>2013-01-11</t>
  </si>
  <si>
    <t>BUENAVENTURA</t>
  </si>
  <si>
    <t>Perfo y laboratorios via Chinacota - PL INGENIERIA</t>
  </si>
  <si>
    <t>PL INGENIERIA</t>
  </si>
  <si>
    <t>TOLEDO</t>
  </si>
  <si>
    <t>DP en rehabilitaciÃÂ³n para 800ml  - BogotÃÂ¡ - MHC</t>
  </si>
  <si>
    <t>MHC</t>
  </si>
  <si>
    <t>ES Licitacion 46 proyectos de viviend- FIDUBOGOTA</t>
  </si>
  <si>
    <t>CAJA DE LA VIVIENDA POPULAR</t>
  </si>
  <si>
    <t>Trabajos adiciones Pes 5221C DP Sectores - DEVISAB</t>
  </si>
  <si>
    <t>ANAPOIMA</t>
  </si>
  <si>
    <t>DP en rehabilitacion para 2.9km mosquera - DEVISAB</t>
  </si>
  <si>
    <t>MOSQUERA</t>
  </si>
  <si>
    <t>EG de 6 poprtales para 3 tÃÂºneles Bogota - CONCAY</t>
  </si>
  <si>
    <t>CONCAY S.A</t>
  </si>
  <si>
    <t>ES Estudio de filtraciones-cajica HERNANDO VALLEJO</t>
  </si>
  <si>
    <t>HERNANDO VALLEJO</t>
  </si>
  <si>
    <t>CAJICA</t>
  </si>
  <si>
    <t>PIT de 200 pilotes tipo tornillo - SUBSUELOS S.A</t>
  </si>
  <si>
    <t>SUBSUELOS S.A.</t>
  </si>
  <si>
    <t>BARRANCABERMEJA</t>
  </si>
  <si>
    <t>DP en rehabilitaciÃÂ³n vÃÂ­a Bta-  (7 tramos) - CSO</t>
  </si>
  <si>
    <t>CONCESIÃÂN SABANA DE OCCIDENTE</t>
  </si>
  <si>
    <t>VILLETA</t>
  </si>
  <si>
    <t>ERL proyecto calle 128 con 55 Bogota - PEDRO GOMEZ</t>
  </si>
  <si>
    <t>INST de la vÃÂ­a Honda - Manizales - PROCOPAL</t>
  </si>
  <si>
    <t>ENVIGADO</t>
  </si>
  <si>
    <t>ES proyecto de vivienda en Bogota - JORGE TORRES</t>
  </si>
  <si>
    <t>JORGE E. TORRES R.</t>
  </si>
  <si>
    <t>DiseÃÂ±o de Box Culvert - ROCAS Y MATERIALES</t>
  </si>
  <si>
    <t>ROCAS Y MATERIALES</t>
  </si>
  <si>
    <t>TENJO</t>
  </si>
  <si>
    <t>ES para proyecto de vivienda Bta  - PROCEARROZ S.A</t>
  </si>
  <si>
    <t>PROCEARROZ S.A.</t>
  </si>
  <si>
    <t>ES y EG proyecto  viviendas- CONSTRUCTORA SANROPA</t>
  </si>
  <si>
    <t>CONSTRUTORA SANROPAL</t>
  </si>
  <si>
    <t>LA MESA</t>
  </si>
  <si>
    <t xml:space="preserve"> EE Sitio inestable (K14 800) Antioquia - ICESGA</t>
  </si>
  <si>
    <t>UNION TEMPORAL ICESGA</t>
  </si>
  <si>
    <t>2013-01-21</t>
  </si>
  <si>
    <t>MEDELLIN</t>
  </si>
  <si>
    <t xml:space="preserve"> ES proyecto de vivienda Puerto CarreÃ±o-CIMECEL SAS</t>
  </si>
  <si>
    <t>CIMECEL SAS</t>
  </si>
  <si>
    <t>PUERTO CARRE&amp;#209;O</t>
  </si>
  <si>
    <t>PIT  - AVC DE LA INGENIERIA Y CONSULTORIA LTDA</t>
  </si>
  <si>
    <t>AVC DE LA INGENIERA Y CONSULTORIA LTDA</t>
  </si>
  <si>
    <t>AcompaÃÂ±amiento, validaciÃÂ³n - CONCRETE CANVAS</t>
  </si>
  <si>
    <t>MERT SAS / PROYECTOS</t>
  </si>
  <si>
    <t>PIT 10 Caisson - CONSTRUCTORES JKC QUETAME LTDA</t>
  </si>
  <si>
    <t>CONSTRUCTORES JKC QUETAME LTDA</t>
  </si>
  <si>
    <t>DP de un CIV30000241 - AGUILAR CONSTRUCCIONES</t>
  </si>
  <si>
    <t>AGUILAR CONSTRUCCIONES S.A.</t>
  </si>
  <si>
    <t>2013-01-24</t>
  </si>
  <si>
    <t>EE sitio ubicado entre las abscisas K80 150 - CSO</t>
  </si>
  <si>
    <t>Por Hacer</t>
  </si>
  <si>
    <t>ES Proyecto Vivienda Bta -IVL INDUSTRIAS VIVA LTDA</t>
  </si>
  <si>
    <t>IVL INDUSTRIAS VIBA LTDA</t>
  </si>
  <si>
    <t>PIT 30 Pilotes - Bogota - ALTOS DE LA COLINA</t>
  </si>
  <si>
    <t>ALTOS DE LA COLINA</t>
  </si>
  <si>
    <t>EE ActualizaciÃÂ³n - CONSORCIO VIAS Y EQUIPOS 2012</t>
  </si>
  <si>
    <t>CONSORCIO VIAS Y EQUIPOS 2012</t>
  </si>
  <si>
    <t>2013-01-25</t>
  </si>
  <si>
    <t>PIT bta - villav- CLR INGENIERIA Y SUMINISTROS SAS</t>
  </si>
  <si>
    <t>CLR INGENIERIA Y SUMINISTROS SAS.</t>
  </si>
  <si>
    <t>EG centro de distribuciÃÂ³n en yopal  - BAVARIA</t>
  </si>
  <si>
    <t>SYR CONSTRUCCIONES LTDA</t>
  </si>
  <si>
    <t>YOPAL</t>
  </si>
  <si>
    <t>Visita tÃÂ©cnica - CONSORCIO ALIANZA CALDAS</t>
  </si>
  <si>
    <t>CONSORCIO ALIANZA CALDAS</t>
  </si>
  <si>
    <t>ES ampliacion casa de campo - ESTEBAN VILLA</t>
  </si>
  <si>
    <t>Ing. ESTEBAN VILLA</t>
  </si>
  <si>
    <t>MADRID</t>
  </si>
  <si>
    <t xml:space="preserve"> ES - Cav de claro en Barranquilla - ARBO SAS</t>
  </si>
  <si>
    <t xml:space="preserve">ARBO S.A.S.   </t>
  </si>
  <si>
    <t>BARRANQUILLA</t>
  </si>
  <si>
    <t>EG PuentesVehi - Vichada - FUERZA AEREA COLOMBIANA</t>
  </si>
  <si>
    <t>FUERZA AEREA COLOMBIANA</t>
  </si>
  <si>
    <t xml:space="preserve">RIO TERECAY </t>
  </si>
  <si>
    <t xml:space="preserve">PIT vÃÂÃÂ­abta - villaoK14 800 - QUEVEDO JIMENEZ </t>
  </si>
  <si>
    <t xml:space="preserve">QUEVEDO JIMENEZ </t>
  </si>
  <si>
    <t>PIT bta - villa - ANDREÂS ANIBAL CORREDOR MATUS</t>
  </si>
  <si>
    <t>ING. ANDRES ANIBAL CORREDOR MATUS</t>
  </si>
  <si>
    <t>EG Recomendaciones Cimen - Puente Chirajara - EDL</t>
  </si>
  <si>
    <t>EDL LIMITADA</t>
  </si>
  <si>
    <t>PIT 4 Pilotes Bogota - ARQUITECTURA Y CONCRETOS</t>
  </si>
  <si>
    <t>ARQUITECTURA Y CONCRETOS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</si>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</sst>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5508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68</v>
      </c>
      <c r="H2">
        <v>77377500</v>
      </c>
      <c r="I2" t="s">
        <v>14</v>
      </c>
    </row>
    <row r="3" spans="1:9">
      <c r="A3">
        <v>5560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21</v>
      </c>
      <c r="H3">
        <v>473608216</v>
      </c>
      <c r="I3" t="s">
        <v>19</v>
      </c>
    </row>
    <row r="4" spans="1:9">
      <c r="A4">
        <v>5565</v>
      </c>
      <c r="B4" t="s">
        <v>20</v>
      </c>
      <c r="C4" t="s">
        <v>21</v>
      </c>
      <c r="D4" t="s">
        <v>22</v>
      </c>
      <c r="E4" t="s">
        <v>23</v>
      </c>
      <c r="F4" t="s">
        <v>13</v>
      </c>
      <c r="G4">
        <v>27</v>
      </c>
      <c r="H4">
        <v>49010000</v>
      </c>
      <c r="I4" t="s">
        <v>24</v>
      </c>
    </row>
    <row r="5" spans="1:9">
      <c r="A5">
        <v>5566</v>
      </c>
      <c r="B5" t="s">
        <v>25</v>
      </c>
      <c r="C5" t="s">
        <v>26</v>
      </c>
      <c r="D5" t="s">
        <v>22</v>
      </c>
      <c r="E5" t="s">
        <v>23</v>
      </c>
      <c r="F5" t="s">
        <v>13</v>
      </c>
      <c r="G5">
        <v>27</v>
      </c>
      <c r="H5">
        <v>5285000</v>
      </c>
      <c r="I5" t="s">
        <v>19</v>
      </c>
    </row>
    <row r="6" spans="1:9">
      <c r="A6">
        <v>5571</v>
      </c>
      <c r="B6" t="s">
        <v>27</v>
      </c>
      <c r="C6" t="s">
        <v>28</v>
      </c>
      <c r="D6" t="s">
        <v>29</v>
      </c>
      <c r="E6" t="s">
        <v>18</v>
      </c>
      <c r="F6" t="s">
        <v>13</v>
      </c>
      <c r="G6">
        <v>13</v>
      </c>
      <c r="H6">
        <v>15770000</v>
      </c>
      <c r="I6" t="s">
        <v>19</v>
      </c>
    </row>
    <row r="7" spans="1:9">
      <c r="A7">
        <v>5572</v>
      </c>
      <c r="B7" t="s">
        <v>30</v>
      </c>
      <c r="C7" t="s">
        <v>31</v>
      </c>
      <c r="D7" t="s">
        <v>29</v>
      </c>
      <c r="E7" t="s">
        <v>32</v>
      </c>
      <c r="F7" t="s">
        <v>13</v>
      </c>
      <c r="G7">
        <v>21</v>
      </c>
      <c r="H7">
        <v>15000000</v>
      </c>
      <c r="I7" t="s">
        <v>19</v>
      </c>
    </row>
    <row r="8" spans="1:9">
      <c r="A8">
        <v>5574</v>
      </c>
      <c r="B8" t="s">
        <v>33</v>
      </c>
      <c r="C8" t="s">
        <v>34</v>
      </c>
      <c r="D8" t="s">
        <v>35</v>
      </c>
      <c r="E8" t="s">
        <v>36</v>
      </c>
      <c r="F8" t="s">
        <v>13</v>
      </c>
      <c r="G8">
        <v>32</v>
      </c>
      <c r="H8">
        <v>396678786</v>
      </c>
      <c r="I8" t="s">
        <v>19</v>
      </c>
    </row>
    <row r="9" spans="1:9">
      <c r="A9">
        <v>5575</v>
      </c>
      <c r="B9" t="s">
        <v>37</v>
      </c>
      <c r="C9" t="s">
        <v>38</v>
      </c>
      <c r="D9" t="s">
        <v>39</v>
      </c>
      <c r="E9" t="s">
        <v>39</v>
      </c>
      <c r="F9" t="s">
        <v>40</v>
      </c>
      <c r="G9">
        <v>0</v>
      </c>
      <c r="H9">
        <v>46000000</v>
      </c>
      <c r="I9" t="s">
        <v>41</v>
      </c>
    </row>
    <row r="10" spans="1:9">
      <c r="A10">
        <v>5576</v>
      </c>
      <c r="B10" t="s">
        <v>42</v>
      </c>
      <c r="C10" t="s">
        <v>43</v>
      </c>
      <c r="D10" t="s">
        <v>39</v>
      </c>
      <c r="E10" t="s">
        <v>44</v>
      </c>
      <c r="F10" t="s">
        <v>13</v>
      </c>
      <c r="G10">
        <v>5</v>
      </c>
      <c r="H10">
        <v>330000</v>
      </c>
      <c r="I10" t="s">
        <v>19</v>
      </c>
    </row>
    <row r="11" spans="1:9">
      <c r="A11">
        <v>5577</v>
      </c>
      <c r="B11" t="s">
        <v>45</v>
      </c>
      <c r="C11" t="s">
        <v>46</v>
      </c>
      <c r="D11" t="s">
        <v>39</v>
      </c>
      <c r="E11" t="s">
        <v>23</v>
      </c>
      <c r="F11" t="s">
        <v>13</v>
      </c>
      <c r="G11">
        <v>10</v>
      </c>
      <c r="H11">
        <v>132729400</v>
      </c>
      <c r="I11" t="s">
        <v>47</v>
      </c>
    </row>
    <row r="12" spans="1:9">
      <c r="A12">
        <v>5578</v>
      </c>
      <c r="B12" t="s">
        <v>48</v>
      </c>
      <c r="C12" t="s">
        <v>49</v>
      </c>
      <c r="D12" t="s">
        <v>39</v>
      </c>
      <c r="E12" t="s">
        <v>39</v>
      </c>
      <c r="F12" t="s">
        <v>40</v>
      </c>
      <c r="G12">
        <v>0</v>
      </c>
      <c r="H12">
        <v>2836000</v>
      </c>
      <c r="I12" t="s">
        <v>19</v>
      </c>
    </row>
    <row r="13" spans="1:9">
      <c r="A13">
        <v>5579</v>
      </c>
      <c r="B13" t="s">
        <v>50</v>
      </c>
      <c r="C13" t="s">
        <v>51</v>
      </c>
      <c r="D13" t="s">
        <v>39</v>
      </c>
      <c r="E13" t="s">
        <v>39</v>
      </c>
      <c r="F13" t="s">
        <v>40</v>
      </c>
      <c r="G13">
        <v>0</v>
      </c>
      <c r="H13">
        <v>18391134</v>
      </c>
      <c r="I13" t="s">
        <v>52</v>
      </c>
    </row>
    <row r="14" spans="1:9">
      <c r="A14">
        <v>5580</v>
      </c>
      <c r="B14" t="s">
        <v>53</v>
      </c>
      <c r="C14" t="s">
        <v>54</v>
      </c>
      <c r="D14" t="s">
        <v>39</v>
      </c>
      <c r="E14" t="s">
        <v>32</v>
      </c>
      <c r="F14" t="s">
        <v>13</v>
      </c>
      <c r="G14">
        <v>6</v>
      </c>
      <c r="H14">
        <v>2105000</v>
      </c>
      <c r="I14" t="s">
        <v>55</v>
      </c>
    </row>
    <row r="15" spans="1:9">
      <c r="A15">
        <v>5581</v>
      </c>
      <c r="B15" t="s">
        <v>56</v>
      </c>
      <c r="C15" t="s">
        <v>57</v>
      </c>
      <c r="D15" t="s">
        <v>39</v>
      </c>
      <c r="E15" t="s">
        <v>39</v>
      </c>
      <c r="F15" t="s">
        <v>40</v>
      </c>
      <c r="G15">
        <v>0</v>
      </c>
      <c r="H15">
        <v>16848812</v>
      </c>
      <c r="I15" t="s">
        <v>58</v>
      </c>
    </row>
    <row r="16" spans="1:9">
      <c r="A16">
        <v>5582</v>
      </c>
      <c r="B16" t="s">
        <v>59</v>
      </c>
      <c r="C16" t="s">
        <v>60</v>
      </c>
      <c r="D16" t="s">
        <v>39</v>
      </c>
      <c r="E16" t="s">
        <v>61</v>
      </c>
      <c r="F16" t="s">
        <v>13</v>
      </c>
      <c r="G16">
        <v>14</v>
      </c>
      <c r="H16">
        <v>4964046</v>
      </c>
      <c r="I16" t="s">
        <v>19</v>
      </c>
    </row>
    <row r="17" spans="1:9">
      <c r="A17">
        <v>5583</v>
      </c>
      <c r="B17" t="s">
        <v>62</v>
      </c>
      <c r="C17" t="s">
        <v>63</v>
      </c>
      <c r="D17" t="s">
        <v>64</v>
      </c>
      <c r="E17" t="s">
        <v>64</v>
      </c>
      <c r="F17" t="s">
        <v>40</v>
      </c>
      <c r="G17">
        <v>0</v>
      </c>
      <c r="H17">
        <v>2343000</v>
      </c>
      <c r="I17" t="s">
        <v>19</v>
      </c>
    </row>
    <row r="18" spans="1:9">
      <c r="A18">
        <v>5584</v>
      </c>
      <c r="B18" t="s">
        <v>65</v>
      </c>
      <c r="C18" t="s">
        <v>66</v>
      </c>
      <c r="D18" t="s">
        <v>44</v>
      </c>
      <c r="E18" t="s">
        <v>44</v>
      </c>
      <c r="F18" t="s">
        <v>40</v>
      </c>
      <c r="G18">
        <v>0</v>
      </c>
      <c r="H18">
        <v>19422000</v>
      </c>
      <c r="I18" t="s">
        <v>19</v>
      </c>
    </row>
    <row r="19" spans="1:9">
      <c r="A19">
        <v>5585</v>
      </c>
      <c r="B19" t="s">
        <v>67</v>
      </c>
      <c r="C19" t="s">
        <v>68</v>
      </c>
      <c r="D19" t="s">
        <v>44</v>
      </c>
      <c r="E19" t="s">
        <v>44</v>
      </c>
      <c r="F19" t="s">
        <v>40</v>
      </c>
      <c r="G19">
        <v>0</v>
      </c>
      <c r="H19">
        <v>655000</v>
      </c>
      <c r="I19" t="s">
        <v>19</v>
      </c>
    </row>
    <row r="20" spans="1:9">
      <c r="A20">
        <v>5586</v>
      </c>
      <c r="B20" t="s">
        <v>69</v>
      </c>
      <c r="C20" t="s">
        <v>70</v>
      </c>
      <c r="D20" t="s">
        <v>71</v>
      </c>
      <c r="E20" t="s">
        <v>71</v>
      </c>
      <c r="F20" t="s">
        <v>40</v>
      </c>
      <c r="G20">
        <v>0</v>
      </c>
      <c r="H20">
        <v>104345000</v>
      </c>
      <c r="I20" t="s">
        <v>72</v>
      </c>
    </row>
    <row r="21" spans="1:9">
      <c r="A21">
        <v>5587</v>
      </c>
      <c r="B21" t="s">
        <v>73</v>
      </c>
      <c r="C21" t="s">
        <v>74</v>
      </c>
      <c r="D21" t="s">
        <v>71</v>
      </c>
      <c r="E21" t="s">
        <v>71</v>
      </c>
      <c r="F21" t="s">
        <v>40</v>
      </c>
      <c r="G21">
        <v>0</v>
      </c>
      <c r="H21">
        <v>38114600</v>
      </c>
      <c r="I21" t="s">
        <v>75</v>
      </c>
    </row>
    <row r="22" spans="1:9">
      <c r="A22">
        <v>5588</v>
      </c>
      <c r="B22" t="s">
        <v>76</v>
      </c>
      <c r="C22" t="s">
        <v>77</v>
      </c>
      <c r="D22" t="s">
        <v>71</v>
      </c>
      <c r="E22" t="s">
        <v>71</v>
      </c>
      <c r="F22" t="s">
        <v>40</v>
      </c>
      <c r="G22">
        <v>0</v>
      </c>
      <c r="H22">
        <v>16712000</v>
      </c>
      <c r="I22" t="s">
        <v>19</v>
      </c>
    </row>
    <row r="23" spans="1:9">
      <c r="A23">
        <v>5589</v>
      </c>
      <c r="B23" t="s">
        <v>78</v>
      </c>
      <c r="C23" t="s">
        <v>79</v>
      </c>
      <c r="D23" t="s">
        <v>71</v>
      </c>
      <c r="E23" t="s">
        <v>71</v>
      </c>
      <c r="F23" t="s">
        <v>40</v>
      </c>
      <c r="G23">
        <v>0</v>
      </c>
      <c r="H23">
        <v>570967360</v>
      </c>
      <c r="I23" t="s">
        <v>19</v>
      </c>
    </row>
    <row r="24" spans="1:9">
      <c r="A24">
        <v>5590</v>
      </c>
      <c r="B24" t="s">
        <v>80</v>
      </c>
      <c r="C24" t="s">
        <v>66</v>
      </c>
      <c r="D24" t="s">
        <v>61</v>
      </c>
      <c r="E24" t="s">
        <v>61</v>
      </c>
      <c r="F24" t="s">
        <v>40</v>
      </c>
      <c r="G24">
        <v>0</v>
      </c>
      <c r="H24">
        <v>45391600</v>
      </c>
      <c r="I24" t="s">
        <v>81</v>
      </c>
    </row>
    <row r="25" spans="1:9">
      <c r="A25">
        <v>5591</v>
      </c>
      <c r="B25" t="s">
        <v>82</v>
      </c>
      <c r="C25" t="s">
        <v>66</v>
      </c>
      <c r="D25" t="s">
        <v>61</v>
      </c>
      <c r="E25" t="s">
        <v>61</v>
      </c>
      <c r="F25" t="s">
        <v>40</v>
      </c>
      <c r="G25">
        <v>0</v>
      </c>
      <c r="H25">
        <v>20597000</v>
      </c>
      <c r="I25" t="s">
        <v>83</v>
      </c>
    </row>
    <row r="26" spans="1:9">
      <c r="A26">
        <v>5592</v>
      </c>
      <c r="B26" t="s">
        <v>84</v>
      </c>
      <c r="C26" t="s">
        <v>85</v>
      </c>
      <c r="D26" t="s">
        <v>61</v>
      </c>
      <c r="E26" t="s">
        <v>61</v>
      </c>
      <c r="F26" t="s">
        <v>40</v>
      </c>
      <c r="G26">
        <v>0</v>
      </c>
      <c r="H26">
        <v>29261080</v>
      </c>
      <c r="I26" t="s">
        <v>58</v>
      </c>
    </row>
    <row r="27" spans="1:9">
      <c r="A27">
        <v>5593</v>
      </c>
      <c r="B27" t="s">
        <v>86</v>
      </c>
      <c r="C27" t="s">
        <v>87</v>
      </c>
      <c r="D27" t="s">
        <v>61</v>
      </c>
      <c r="E27" t="s">
        <v>61</v>
      </c>
      <c r="F27" t="s">
        <v>40</v>
      </c>
      <c r="G27">
        <v>0</v>
      </c>
      <c r="H27">
        <v>10915000</v>
      </c>
      <c r="I27" t="s">
        <v>88</v>
      </c>
    </row>
    <row r="28" spans="1:9">
      <c r="A28">
        <v>5594</v>
      </c>
      <c r="B28" t="s">
        <v>89</v>
      </c>
      <c r="C28" t="s">
        <v>90</v>
      </c>
      <c r="D28" t="s">
        <v>61</v>
      </c>
      <c r="E28" t="s">
        <v>61</v>
      </c>
      <c r="F28" t="s">
        <v>40</v>
      </c>
      <c r="G28">
        <v>0</v>
      </c>
      <c r="H28">
        <v>17985000</v>
      </c>
      <c r="I28" t="s">
        <v>91</v>
      </c>
    </row>
    <row r="29" spans="1:9">
      <c r="A29">
        <v>5595</v>
      </c>
      <c r="B29" t="s">
        <v>92</v>
      </c>
      <c r="C29" t="s">
        <v>93</v>
      </c>
      <c r="D29" t="s">
        <v>61</v>
      </c>
      <c r="E29" t="s">
        <v>61</v>
      </c>
      <c r="F29" t="s">
        <v>40</v>
      </c>
      <c r="G29">
        <v>0</v>
      </c>
      <c r="H29">
        <v>206385000</v>
      </c>
      <c r="I29" t="s">
        <v>94</v>
      </c>
    </row>
    <row r="30" spans="1:9">
      <c r="A30">
        <v>5596</v>
      </c>
      <c r="B30" t="s">
        <v>95</v>
      </c>
      <c r="C30" t="s">
        <v>31</v>
      </c>
      <c r="D30" t="s">
        <v>61</v>
      </c>
      <c r="E30" t="s">
        <v>61</v>
      </c>
      <c r="F30" t="s">
        <v>13</v>
      </c>
      <c r="G30">
        <v>0</v>
      </c>
      <c r="H30">
        <v>13953700</v>
      </c>
      <c r="I30" t="s">
        <v>19</v>
      </c>
    </row>
    <row r="31" spans="1:9">
      <c r="A31">
        <v>5597</v>
      </c>
      <c r="B31" t="s">
        <v>96</v>
      </c>
      <c r="C31" t="s">
        <v>16</v>
      </c>
      <c r="D31" t="s">
        <v>61</v>
      </c>
      <c r="E31" t="s">
        <v>61</v>
      </c>
      <c r="F31" t="s">
        <v>40</v>
      </c>
      <c r="G31">
        <v>0</v>
      </c>
      <c r="H31">
        <v>96594700</v>
      </c>
      <c r="I31" t="s">
        <v>97</v>
      </c>
    </row>
    <row r="32" spans="1:9">
      <c r="A32">
        <v>5598</v>
      </c>
      <c r="B32" t="s">
        <v>98</v>
      </c>
      <c r="C32" t="s">
        <v>99</v>
      </c>
      <c r="D32" t="s">
        <v>61</v>
      </c>
      <c r="E32" t="s">
        <v>61</v>
      </c>
      <c r="F32" t="s">
        <v>40</v>
      </c>
      <c r="G32">
        <v>0</v>
      </c>
      <c r="H32">
        <v>6710000</v>
      </c>
      <c r="I32" t="s">
        <v>19</v>
      </c>
    </row>
    <row r="33" spans="1:9">
      <c r="A33">
        <v>5599</v>
      </c>
      <c r="B33" t="s">
        <v>100</v>
      </c>
      <c r="C33" t="s">
        <v>101</v>
      </c>
      <c r="D33" t="s">
        <v>61</v>
      </c>
      <c r="E33" t="s">
        <v>61</v>
      </c>
      <c r="F33" t="s">
        <v>40</v>
      </c>
      <c r="G33">
        <v>0</v>
      </c>
      <c r="H33">
        <v>7969000</v>
      </c>
      <c r="I33" t="s">
        <v>102</v>
      </c>
    </row>
    <row r="34" spans="1:9">
      <c r="A34">
        <v>5600</v>
      </c>
      <c r="B34" t="s">
        <v>103</v>
      </c>
      <c r="C34" t="s">
        <v>104</v>
      </c>
      <c r="D34" t="s">
        <v>61</v>
      </c>
      <c r="E34" t="s">
        <v>61</v>
      </c>
      <c r="F34" t="s">
        <v>40</v>
      </c>
      <c r="G34">
        <v>0</v>
      </c>
      <c r="H34">
        <v>5880000</v>
      </c>
      <c r="I34" t="s">
        <v>19</v>
      </c>
    </row>
    <row r="35" spans="1:9">
      <c r="A35">
        <v>5601</v>
      </c>
      <c r="B35" t="s">
        <v>105</v>
      </c>
      <c r="C35" t="s">
        <v>106</v>
      </c>
      <c r="D35" t="s">
        <v>61</v>
      </c>
      <c r="E35" t="s">
        <v>61</v>
      </c>
      <c r="F35" t="s">
        <v>40</v>
      </c>
      <c r="G35">
        <v>0</v>
      </c>
      <c r="H35">
        <v>65568650</v>
      </c>
      <c r="I35" t="s">
        <v>107</v>
      </c>
    </row>
    <row r="36" spans="1:9">
      <c r="A36">
        <v>5602</v>
      </c>
      <c r="B36" t="s">
        <v>108</v>
      </c>
      <c r="C36" t="s">
        <v>109</v>
      </c>
      <c r="D36" t="s">
        <v>110</v>
      </c>
      <c r="E36" t="s">
        <v>110</v>
      </c>
      <c r="F36" t="s">
        <v>40</v>
      </c>
      <c r="G36">
        <v>0</v>
      </c>
      <c r="H36">
        <v>46224040</v>
      </c>
      <c r="I36" t="s">
        <v>111</v>
      </c>
    </row>
    <row r="37" spans="1:9">
      <c r="A37">
        <v>5603</v>
      </c>
      <c r="B37" t="s">
        <v>112</v>
      </c>
      <c r="C37" t="s">
        <v>113</v>
      </c>
      <c r="D37" t="s">
        <v>110</v>
      </c>
      <c r="E37" t="s">
        <v>110</v>
      </c>
      <c r="F37" t="s">
        <v>40</v>
      </c>
      <c r="G37">
        <v>0</v>
      </c>
      <c r="H37">
        <v>8908000</v>
      </c>
      <c r="I37" t="s">
        <v>114</v>
      </c>
    </row>
    <row r="38" spans="1:9">
      <c r="A38">
        <v>5604</v>
      </c>
      <c r="B38" t="s">
        <v>115</v>
      </c>
      <c r="C38" t="s">
        <v>116</v>
      </c>
      <c r="D38" t="s">
        <v>12</v>
      </c>
      <c r="E38" t="s">
        <v>12</v>
      </c>
      <c r="F38" t="s">
        <v>40</v>
      </c>
      <c r="G38">
        <v>0</v>
      </c>
      <c r="H38">
        <v>1515000</v>
      </c>
      <c r="I38" t="s">
        <v>19</v>
      </c>
    </row>
    <row r="39" spans="1:9">
      <c r="A39">
        <v>5605</v>
      </c>
      <c r="B39" t="s">
        <v>117</v>
      </c>
      <c r="C39" t="s">
        <v>118</v>
      </c>
      <c r="D39" t="s">
        <v>12</v>
      </c>
      <c r="E39" t="s">
        <v>12</v>
      </c>
      <c r="F39" t="s">
        <v>40</v>
      </c>
      <c r="G39">
        <v>0</v>
      </c>
      <c r="H39">
        <v>20000000</v>
      </c>
      <c r="I39" t="s">
        <v>94</v>
      </c>
    </row>
    <row r="40" spans="1:9">
      <c r="A40">
        <v>5606</v>
      </c>
      <c r="B40" t="s">
        <v>119</v>
      </c>
      <c r="C40" t="s">
        <v>120</v>
      </c>
      <c r="D40" t="s">
        <v>12</v>
      </c>
      <c r="E40" t="s">
        <v>12</v>
      </c>
      <c r="F40" t="s">
        <v>40</v>
      </c>
      <c r="G40">
        <v>0</v>
      </c>
      <c r="H40">
        <v>1515000</v>
      </c>
      <c r="I40" t="s">
        <v>58</v>
      </c>
    </row>
    <row r="41" spans="1:9">
      <c r="A41">
        <v>5607</v>
      </c>
      <c r="B41" t="s">
        <v>121</v>
      </c>
      <c r="C41" t="s">
        <v>122</v>
      </c>
      <c r="D41" t="s">
        <v>12</v>
      </c>
      <c r="E41" t="s">
        <v>123</v>
      </c>
      <c r="F41" t="s">
        <v>13</v>
      </c>
      <c r="G41">
        <v>1</v>
      </c>
      <c r="H41">
        <v>1200000</v>
      </c>
      <c r="I41" t="s">
        <v>19</v>
      </c>
    </row>
    <row r="42" spans="1:9">
      <c r="A42">
        <v>5608</v>
      </c>
      <c r="B42" t="s">
        <v>124</v>
      </c>
      <c r="C42" t="s">
        <v>93</v>
      </c>
      <c r="D42" t="s">
        <v>12</v>
      </c>
      <c r="E42" t="s">
        <v>12</v>
      </c>
      <c r="F42" t="s">
        <v>125</v>
      </c>
      <c r="G42">
        <v>0</v>
      </c>
      <c r="H42">
        <v>19734000</v>
      </c>
      <c r="I42" t="s">
        <v>19</v>
      </c>
    </row>
    <row r="43" spans="1:9">
      <c r="A43">
        <v>5609</v>
      </c>
      <c r="B43" t="s">
        <v>126</v>
      </c>
      <c r="C43" t="s">
        <v>127</v>
      </c>
      <c r="D43" t="s">
        <v>12</v>
      </c>
      <c r="E43" t="s">
        <v>12</v>
      </c>
      <c r="F43" t="s">
        <v>40</v>
      </c>
      <c r="G43">
        <v>0</v>
      </c>
      <c r="H43">
        <v>5680000</v>
      </c>
      <c r="I43" t="s">
        <v>19</v>
      </c>
    </row>
    <row r="44" spans="1:9">
      <c r="A44">
        <v>5610</v>
      </c>
      <c r="B44" t="s">
        <v>128</v>
      </c>
      <c r="C44" t="s">
        <v>129</v>
      </c>
      <c r="D44" t="s">
        <v>12</v>
      </c>
      <c r="E44" t="s">
        <v>12</v>
      </c>
      <c r="F44" t="s">
        <v>40</v>
      </c>
      <c r="G44">
        <v>0</v>
      </c>
      <c r="H44">
        <v>3035000</v>
      </c>
      <c r="I44" t="s">
        <v>19</v>
      </c>
    </row>
    <row r="45" spans="1:9">
      <c r="A45">
        <v>5611</v>
      </c>
      <c r="B45" t="s">
        <v>130</v>
      </c>
      <c r="C45" t="s">
        <v>131</v>
      </c>
      <c r="D45" t="s">
        <v>123</v>
      </c>
      <c r="E45" t="s">
        <v>132</v>
      </c>
      <c r="F45" t="s">
        <v>40</v>
      </c>
      <c r="G45">
        <v>1</v>
      </c>
      <c r="H45">
        <v>59520000</v>
      </c>
      <c r="I45" t="s">
        <v>19</v>
      </c>
    </row>
    <row r="46" spans="1:9">
      <c r="A46">
        <v>5612</v>
      </c>
      <c r="B46" t="s">
        <v>133</v>
      </c>
      <c r="C46" t="s">
        <v>134</v>
      </c>
      <c r="D46" t="s">
        <v>123</v>
      </c>
      <c r="E46" t="s">
        <v>123</v>
      </c>
      <c r="F46" t="s">
        <v>40</v>
      </c>
      <c r="G46">
        <v>0</v>
      </c>
      <c r="H46">
        <v>1705000</v>
      </c>
      <c r="I46" t="s">
        <v>19</v>
      </c>
    </row>
    <row r="47" spans="1:9">
      <c r="A47">
        <v>5613</v>
      </c>
      <c r="B47" t="s">
        <v>135</v>
      </c>
      <c r="C47" t="s">
        <v>136</v>
      </c>
      <c r="D47" t="s">
        <v>123</v>
      </c>
      <c r="E47" t="s">
        <v>123</v>
      </c>
      <c r="F47" t="s">
        <v>125</v>
      </c>
      <c r="G47">
        <v>0</v>
      </c>
      <c r="H47">
        <v>60905850</v>
      </c>
      <c r="I47" t="s">
        <v>137</v>
      </c>
    </row>
    <row r="48" spans="1:9">
      <c r="A48">
        <v>5614</v>
      </c>
      <c r="B48" t="s">
        <v>138</v>
      </c>
      <c r="C48" t="s">
        <v>139</v>
      </c>
      <c r="D48" t="s">
        <v>123</v>
      </c>
      <c r="E48" t="s">
        <v>123</v>
      </c>
      <c r="F48" t="s">
        <v>40</v>
      </c>
      <c r="G48">
        <v>0</v>
      </c>
      <c r="H48">
        <v>2430000</v>
      </c>
      <c r="I48" t="s">
        <v>19</v>
      </c>
    </row>
    <row r="49" spans="1:9">
      <c r="A49">
        <v>5615</v>
      </c>
      <c r="B49" t="s">
        <v>140</v>
      </c>
      <c r="C49" t="s">
        <v>141</v>
      </c>
      <c r="D49" t="s">
        <v>123</v>
      </c>
      <c r="E49" t="s">
        <v>123</v>
      </c>
      <c r="F49" t="s">
        <v>40</v>
      </c>
      <c r="G49">
        <v>0</v>
      </c>
      <c r="H49">
        <v>3590500</v>
      </c>
      <c r="I49" t="s">
        <v>142</v>
      </c>
    </row>
    <row r="50" spans="1:9">
      <c r="A50">
        <v>5616</v>
      </c>
      <c r="B50" t="s">
        <v>143</v>
      </c>
      <c r="C50" t="s">
        <v>144</v>
      </c>
      <c r="D50" t="s">
        <v>123</v>
      </c>
      <c r="E50" t="s">
        <v>123</v>
      </c>
      <c r="F50" t="s">
        <v>40</v>
      </c>
      <c r="G50">
        <v>0</v>
      </c>
      <c r="H50">
        <v>4941500</v>
      </c>
      <c r="I50" t="s">
        <v>145</v>
      </c>
    </row>
    <row r="51" spans="1:9">
      <c r="A51">
        <v>5617</v>
      </c>
      <c r="B51" t="s">
        <v>146</v>
      </c>
      <c r="C51" t="s">
        <v>147</v>
      </c>
      <c r="D51" t="s">
        <v>123</v>
      </c>
      <c r="E51" t="s">
        <v>123</v>
      </c>
      <c r="F51" t="s">
        <v>40</v>
      </c>
      <c r="G51">
        <v>0</v>
      </c>
      <c r="H51">
        <v>87695200</v>
      </c>
      <c r="I51" t="s">
        <v>148</v>
      </c>
    </row>
    <row r="52" spans="1:9">
      <c r="A52">
        <v>5618</v>
      </c>
      <c r="B52" t="s">
        <v>149</v>
      </c>
      <c r="C52" t="s">
        <v>150</v>
      </c>
      <c r="D52" t="s">
        <v>123</v>
      </c>
      <c r="E52" t="s">
        <v>132</v>
      </c>
      <c r="F52" t="s">
        <v>13</v>
      </c>
      <c r="G52">
        <v>1</v>
      </c>
      <c r="H52">
        <v>1420000</v>
      </c>
      <c r="I52" t="s">
        <v>19</v>
      </c>
    </row>
    <row r="53" spans="1:9">
      <c r="A53">
        <v>5619</v>
      </c>
      <c r="B53" t="s">
        <v>151</v>
      </c>
      <c r="C53" t="s">
        <v>152</v>
      </c>
      <c r="D53" t="s">
        <v>132</v>
      </c>
      <c r="E53" t="s">
        <v>132</v>
      </c>
      <c r="F53" t="s">
        <v>40</v>
      </c>
      <c r="G53">
        <v>0</v>
      </c>
      <c r="H53">
        <v>1420000</v>
      </c>
      <c r="I53" t="s">
        <v>19</v>
      </c>
    </row>
    <row r="54" spans="1:9">
      <c r="A54">
        <v>5620</v>
      </c>
      <c r="B54" t="s">
        <v>153</v>
      </c>
      <c r="C54" t="s">
        <v>154</v>
      </c>
      <c r="D54" t="s">
        <v>132</v>
      </c>
      <c r="E54" t="s">
        <v>132</v>
      </c>
      <c r="F54" t="s">
        <v>13</v>
      </c>
      <c r="G54">
        <v>0</v>
      </c>
      <c r="H54">
        <v>12000000</v>
      </c>
      <c r="I54" t="s">
        <v>19</v>
      </c>
    </row>
    <row r="55" spans="1:9">
      <c r="A55">
        <v>5621</v>
      </c>
      <c r="B55" t="s">
        <v>155</v>
      </c>
      <c r="C55" t="s">
        <v>156</v>
      </c>
      <c r="D55" t="s">
        <v>132</v>
      </c>
      <c r="E55" t="s">
        <v>132</v>
      </c>
      <c r="F55" t="s">
        <v>40</v>
      </c>
      <c r="G55">
        <v>0</v>
      </c>
      <c r="H55">
        <v>585000</v>
      </c>
      <c r="I55" t="s">
        <v>19</v>
      </c>
    </row>
    <row r="56" spans="1:9">
      <c r="F56">
        <f>COUNTA(H2:H55)</f>
        <v>54</v>
      </c>
      <c r="H56">
        <f>SUM(H2:H55)</f>
        <v>2880727674</v>
      </c>
    </row>
    <row r="58" spans="1:9">
      <c r="C58" t="s">
        <v>5</v>
      </c>
      <c r="D58" t="s">
        <v>157</v>
      </c>
      <c r="E58" t="s">
        <v>158</v>
      </c>
      <c r="F58" t="s">
        <v>7</v>
      </c>
      <c r="G58" t="s">
        <v>159</v>
      </c>
    </row>
    <row r="59" spans="1:9">
      <c r="C59" t="s">
        <v>13</v>
      </c>
      <c r="D59">
        <f>COUNTA(H2,H3,H4,H5,H6,H7,H8,H10,H11,H14,H16,H30,H41,H52,H54)</f>
        <v>15</v>
      </c>
      <c r="E59" s="1">
        <f>D59/F56</f>
        <v>0.277777777778</v>
      </c>
      <c r="F59">
        <f>SUM(H2,H3,H4,H5,H6,H7,H8,H10,H11,H14,H16,H30,H41,H52,H54)</f>
        <v>1201431648</v>
      </c>
      <c r="G59" s="1">
        <f>F59/H56</f>
        <v>0.417058390782</v>
      </c>
    </row>
    <row r="60" spans="1:9">
      <c r="C60" t="s">
        <v>40</v>
      </c>
      <c r="D60">
        <f>COUNTA(H9,H12,H13,H15,H17,H18,H19,H20,H21,H22,H23,H24,H25,H26,H27,H28,H29,H31,H32,H33,H34,H35,H36,H37,H38,H39,H40,H43,H44,H45,H46,H48,H49,H50,H51,H53,H55)</f>
        <v>37</v>
      </c>
      <c r="E60" s="1">
        <f>D60/F56</f>
        <v>0.685185185185</v>
      </c>
      <c r="F60">
        <f>SUM(H9,H12,H13,H15,H17,H18,H19,H20,H21,H22,H23,H24,H25,H26,H27,H28,H29,H31,H32,H33,H34,H35,H36,H37,H38,H39,H40,H43,H44,H45,H46,H48,H49,H50,H51,H53,H55)</f>
        <v>1598656176</v>
      </c>
      <c r="G60" s="1">
        <f>F60/H56</f>
        <v>0.554948734109</v>
      </c>
    </row>
    <row r="61" spans="1:9">
      <c r="C61" t="s">
        <v>125</v>
      </c>
      <c r="D61">
        <f>COUNTA(H42,H47)</f>
        <v>2</v>
      </c>
      <c r="E61" s="1">
        <f>D61/F56</f>
        <v>0.037037037037</v>
      </c>
      <c r="F61">
        <f>SUM(H42,H47)</f>
        <v>80639850</v>
      </c>
      <c r="G61" s="1">
        <f>F61/H56</f>
        <v>0.0279928751085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Felipe Gonzalez Tavera</dc:creator>
  <cp:lastModifiedBy>Diego Felipe Gonzalez Tavera</cp:lastModifiedBy>
  <dcterms:created xsi:type="dcterms:W3CDTF">2013-01-25T15:29:38-05:00</dcterms:created>
  <dcterms:modified xsi:type="dcterms:W3CDTF">2013-01-25T15:29:38-05:00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