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<sst xmlns="http://schemas.openxmlformats.org/spreadsheetml/2006/main" uniqueCount="77">
  <si>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</si>
  <si>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</si>
  <si>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</si>
  <si>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</si>
  <si>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</si>
  <si>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</si>
  <si>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</si>
  <si>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</si>
  <si>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</si>
  <si>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DP Flexible para La construccion de Colectores</t>
  </si>
  <si>
    <t>EDGAR URIBE Y CIA LTDA ? EUCO LTDA</t>
  </si>
  <si>
    <t>2010-06-16</t>
  </si>
  <si>
    <t>En Seguimiento</t>
  </si>
  <si>
    <t>VILLAVICENCIO</t>
  </si>
  <si>
    <t xml:space="preserve">EE Diseño de Muro en Concreto PR 3 </t>
  </si>
  <si>
    <t>CONSORCIO VIAS DE CUNDINAMARCA</t>
  </si>
  <si>
    <t>CACHIPAY</t>
  </si>
  <si>
    <t>PER LAB Cadena Salda&amp;#241;a EPSA</t>
  </si>
  <si>
    <t>ESTUDIOS TECNICOS S.A</t>
  </si>
  <si>
    <t>2010-06-04</t>
  </si>
  <si>
    <t>2010-07-04</t>
  </si>
  <si>
    <t>SALDA&amp;#209;A</t>
  </si>
  <si>
    <t>DP Diseño de Pavimento L=80mts aprox.</t>
  </si>
  <si>
    <t xml:space="preserve">American Embassy - Bogota </t>
  </si>
  <si>
    <t>2010-06-10</t>
  </si>
  <si>
    <t>BOGOTA</t>
  </si>
  <si>
    <t xml:space="preserve">INS Campañas de Lectura - Sitios Inestables </t>
  </si>
  <si>
    <t>Coviandes</t>
  </si>
  <si>
    <t>2010-06-09</t>
  </si>
  <si>
    <t>CAQUEZA</t>
  </si>
  <si>
    <t>INST Instrumentacion Adicional CUNE</t>
  </si>
  <si>
    <t>MHC</t>
  </si>
  <si>
    <t>2010-06-23</t>
  </si>
  <si>
    <t>VILLETA</t>
  </si>
  <si>
    <t xml:space="preserve">Acompa&amp;#241;amiento Perforaciones </t>
  </si>
  <si>
    <t>TOLUNAY-WONG ENGINEERS, INC.</t>
  </si>
  <si>
    <t>2010-09-04</t>
  </si>
  <si>
    <t>BARRANCABERMEJA</t>
  </si>
  <si>
    <t>DP Evaluacion De Daños y Diseño reparacion placas</t>
  </si>
  <si>
    <t>BAVARIA S.A</t>
  </si>
  <si>
    <t>TUNJA</t>
  </si>
  <si>
    <t xml:space="preserve">ED Ensayo de Deflectometria e IRI </t>
  </si>
  <si>
    <t>Cesar Granados</t>
  </si>
  <si>
    <t>2010-06-02</t>
  </si>
  <si>
    <t>ED Ensayo de Deflectometria Via Tunja - Barbosa</t>
  </si>
  <si>
    <t>Monica Bedoya</t>
  </si>
  <si>
    <t>INS Instalacion de Instrumentacion Cll 134 con 11</t>
  </si>
  <si>
    <t>Gerardo Rodriguez</t>
  </si>
  <si>
    <t>2010-06-01</t>
  </si>
  <si>
    <t>ES Casa Polo MHC</t>
  </si>
  <si>
    <t>Aprobada</t>
  </si>
  <si>
    <t>ASES Visita con Concepto - Muro Templo Fontibon</t>
  </si>
  <si>
    <t>IDC CONSTRUCCIONES S.A.</t>
  </si>
  <si>
    <t xml:space="preserve">INST Reestitucion De piezometro HV Terraplen </t>
  </si>
  <si>
    <t>Concesion Sabana de Occidente</t>
  </si>
  <si>
    <t xml:space="preserve">INST Monitoreo de Inclinometros Cll 63 </t>
  </si>
  <si>
    <t>GEOCING LTDA</t>
  </si>
  <si>
    <t>INST Prueba de Integridad de Pilote</t>
  </si>
  <si>
    <t>COANDES</t>
  </si>
  <si>
    <t>2010-06-25</t>
  </si>
  <si>
    <t>2010-06-28</t>
  </si>
  <si>
    <t>EE Estudio de Estabilidad K74</t>
  </si>
  <si>
    <t>Acompañamiento durante Construccion Calle 170</t>
  </si>
  <si>
    <t>ES Estudio de Suelos Bodega de 2 Niveles</t>
  </si>
  <si>
    <t>AMPLEX LTDA.</t>
  </si>
  <si>
    <t>EE Proteccion Erosion del Rio Negro, Pto Salgar</t>
  </si>
  <si>
    <t>EMPRESA DE ENERGIA DE CUNDINAMARCA S.A. E.S.P</t>
  </si>
  <si>
    <t>PUERTO SALGAR</t>
  </si>
  <si>
    <t>INS Ejecucion de 50 Pruebas de Integridad Pilotes</t>
  </si>
  <si>
    <t>CONCONCRETO</t>
  </si>
  <si>
    <t>CAJICA</t>
  </si>
  <si>
    <t>ES Estudio de Suelos Cabaña, San Francisco</t>
  </si>
  <si>
    <t>CONTEXTO URBANO</t>
  </si>
  <si>
    <t>SAN FRANCISCO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</si>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</sst>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8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4356</v>
      </c>
      <c r="B2" t="s">
        <v>9</v>
      </c>
      <c r="C2" t="s">
        <v>10</v>
      </c>
      <c r="D2" t="s">
        <v>11</v>
      </c>
      <c r="E2" t="s">
        <v>11</v>
      </c>
      <c r="F2" t="s">
        <v>12</v>
      </c>
      <c r="G2">
        <v>0</v>
      </c>
      <c r="H2">
        <v>3484000</v>
      </c>
      <c r="I2" t="s">
        <v>13</v>
      </c>
    </row>
    <row r="3" spans="1:9">
      <c r="A3">
        <v>4357</v>
      </c>
      <c r="B3" t="s">
        <v>14</v>
      </c>
      <c r="C3" t="s">
        <v>15</v>
      </c>
      <c r="D3" t="s">
        <v>11</v>
      </c>
      <c r="E3" t="s">
        <v>11</v>
      </c>
      <c r="F3" t="s">
        <v>12</v>
      </c>
      <c r="G3">
        <v>0</v>
      </c>
      <c r="H3">
        <v>5078898</v>
      </c>
      <c r="I3" t="s">
        <v>16</v>
      </c>
    </row>
    <row r="4" spans="1:9">
      <c r="A4">
        <v>4294</v>
      </c>
      <c r="B4" t="s">
        <v>17</v>
      </c>
      <c r="C4" t="s">
        <v>18</v>
      </c>
      <c r="D4" t="s">
        <v>19</v>
      </c>
      <c r="E4" t="s">
        <v>20</v>
      </c>
      <c r="F4" t="s">
        <v>12</v>
      </c>
      <c r="G4">
        <v>30</v>
      </c>
      <c r="H4">
        <v>261514296</v>
      </c>
      <c r="I4" t="s">
        <v>21</v>
      </c>
    </row>
    <row r="5" spans="1:9">
      <c r="A5">
        <v>4354</v>
      </c>
      <c r="B5" t="s">
        <v>22</v>
      </c>
      <c r="C5" t="s">
        <v>23</v>
      </c>
      <c r="D5" t="s">
        <v>24</v>
      </c>
      <c r="E5" t="s">
        <v>24</v>
      </c>
      <c r="F5" t="s">
        <v>12</v>
      </c>
      <c r="G5">
        <v>0</v>
      </c>
      <c r="H5">
        <v>3840960</v>
      </c>
      <c r="I5" t="s">
        <v>25</v>
      </c>
    </row>
    <row r="6" spans="1:9">
      <c r="A6">
        <v>4353</v>
      </c>
      <c r="B6" t="s">
        <v>26</v>
      </c>
      <c r="C6" t="s">
        <v>27</v>
      </c>
      <c r="D6" t="s">
        <v>28</v>
      </c>
      <c r="E6" t="s">
        <v>28</v>
      </c>
      <c r="F6" t="s">
        <v>12</v>
      </c>
      <c r="G6">
        <v>0</v>
      </c>
      <c r="H6">
        <v>5141500</v>
      </c>
      <c r="I6" t="s">
        <v>29</v>
      </c>
    </row>
    <row r="7" spans="1:9">
      <c r="A7">
        <v>4365</v>
      </c>
      <c r="B7" t="s">
        <v>30</v>
      </c>
      <c r="C7" t="s">
        <v>31</v>
      </c>
      <c r="D7" t="s">
        <v>32</v>
      </c>
      <c r="E7" t="s">
        <v>32</v>
      </c>
      <c r="F7" t="s">
        <v>12</v>
      </c>
      <c r="G7">
        <v>0</v>
      </c>
      <c r="H7">
        <v>96881310</v>
      </c>
      <c r="I7" t="s">
        <v>33</v>
      </c>
    </row>
    <row r="8" spans="1:9">
      <c r="A8">
        <v>4296</v>
      </c>
      <c r="B8" t="s">
        <v>34</v>
      </c>
      <c r="C8" t="s">
        <v>35</v>
      </c>
      <c r="D8" t="s">
        <v>19</v>
      </c>
      <c r="E8" t="s">
        <v>36</v>
      </c>
      <c r="F8" t="s">
        <v>12</v>
      </c>
      <c r="G8">
        <v>92</v>
      </c>
      <c r="H8">
        <v>134677160</v>
      </c>
      <c r="I8" t="s">
        <v>37</v>
      </c>
    </row>
    <row r="9" spans="1:9">
      <c r="A9">
        <v>4364</v>
      </c>
      <c r="B9" t="s">
        <v>38</v>
      </c>
      <c r="C9" t="s">
        <v>39</v>
      </c>
      <c r="D9" t="s">
        <v>32</v>
      </c>
      <c r="E9" t="s">
        <v>32</v>
      </c>
      <c r="F9" t="s">
        <v>12</v>
      </c>
      <c r="G9">
        <v>0</v>
      </c>
      <c r="H9">
        <v>28932280</v>
      </c>
      <c r="I9" t="s">
        <v>40</v>
      </c>
    </row>
    <row r="10" spans="1:9">
      <c r="A10">
        <v>4351</v>
      </c>
      <c r="B10" t="s">
        <v>41</v>
      </c>
      <c r="C10" t="s">
        <v>42</v>
      </c>
      <c r="D10" t="s">
        <v>43</v>
      </c>
      <c r="E10" t="s">
        <v>43</v>
      </c>
      <c r="F10" t="s">
        <v>12</v>
      </c>
      <c r="G10">
        <v>0</v>
      </c>
      <c r="H10">
        <v>4140000</v>
      </c>
      <c r="I10" t="s">
        <v>25</v>
      </c>
    </row>
    <row r="11" spans="1:9">
      <c r="A11">
        <v>4362</v>
      </c>
      <c r="B11" t="s">
        <v>44</v>
      </c>
      <c r="C11" t="s">
        <v>45</v>
      </c>
      <c r="D11" t="s">
        <v>32</v>
      </c>
      <c r="E11" t="s">
        <v>32</v>
      </c>
      <c r="F11" t="s">
        <v>12</v>
      </c>
      <c r="G11">
        <v>0</v>
      </c>
      <c r="H11">
        <v>2450000</v>
      </c>
      <c r="I11" t="s">
        <v>40</v>
      </c>
    </row>
    <row r="12" spans="1:9">
      <c r="A12">
        <v>4348</v>
      </c>
      <c r="B12" t="s">
        <v>46</v>
      </c>
      <c r="C12" t="s">
        <v>47</v>
      </c>
      <c r="D12" t="s">
        <v>48</v>
      </c>
      <c r="E12" t="s">
        <v>48</v>
      </c>
      <c r="F12" t="s">
        <v>12</v>
      </c>
      <c r="G12">
        <v>0</v>
      </c>
      <c r="H12">
        <v>30260320</v>
      </c>
      <c r="I12" t="s">
        <v>25</v>
      </c>
    </row>
    <row r="13" spans="1:9">
      <c r="A13">
        <v>4360</v>
      </c>
      <c r="B13" t="s">
        <v>49</v>
      </c>
      <c r="C13" t="s">
        <v>31</v>
      </c>
      <c r="D13" t="s">
        <v>11</v>
      </c>
      <c r="E13" t="s">
        <v>32</v>
      </c>
      <c r="F13" t="s">
        <v>50</v>
      </c>
      <c r="G13">
        <v>7</v>
      </c>
      <c r="H13">
        <v>2343400</v>
      </c>
      <c r="I13" t="s">
        <v>25</v>
      </c>
    </row>
    <row r="14" spans="1:9">
      <c r="A14">
        <v>4358</v>
      </c>
      <c r="B14" t="s">
        <v>51</v>
      </c>
      <c r="C14" t="s">
        <v>52</v>
      </c>
      <c r="D14" t="s">
        <v>11</v>
      </c>
      <c r="E14" t="s">
        <v>11</v>
      </c>
      <c r="F14" t="s">
        <v>12</v>
      </c>
      <c r="G14">
        <v>0</v>
      </c>
      <c r="H14">
        <v>720000</v>
      </c>
      <c r="I14" t="s">
        <v>25</v>
      </c>
    </row>
    <row r="15" spans="1:9">
      <c r="A15">
        <v>4359</v>
      </c>
      <c r="B15" t="s">
        <v>53</v>
      </c>
      <c r="C15" t="s">
        <v>54</v>
      </c>
      <c r="D15" t="s">
        <v>11</v>
      </c>
      <c r="E15" t="s">
        <v>11</v>
      </c>
      <c r="F15" t="s">
        <v>12</v>
      </c>
      <c r="G15">
        <v>0</v>
      </c>
      <c r="H15">
        <v>5157500</v>
      </c>
      <c r="I15" t="s">
        <v>25</v>
      </c>
    </row>
    <row r="16" spans="1:9">
      <c r="A16">
        <v>4363</v>
      </c>
      <c r="B16" t="s">
        <v>55</v>
      </c>
      <c r="C16" t="s">
        <v>56</v>
      </c>
      <c r="D16" t="s">
        <v>32</v>
      </c>
      <c r="E16" t="s">
        <v>32</v>
      </c>
      <c r="F16" t="s">
        <v>12</v>
      </c>
      <c r="G16">
        <v>0</v>
      </c>
      <c r="H16">
        <v>24200000</v>
      </c>
      <c r="I16" t="s">
        <v>25</v>
      </c>
    </row>
    <row r="17" spans="1:9">
      <c r="A17">
        <v>4367</v>
      </c>
      <c r="B17" t="s">
        <v>57</v>
      </c>
      <c r="C17" t="s">
        <v>58</v>
      </c>
      <c r="D17" t="s">
        <v>59</v>
      </c>
      <c r="E17" t="s">
        <v>60</v>
      </c>
      <c r="F17" t="s">
        <v>50</v>
      </c>
      <c r="G17">
        <v>3</v>
      </c>
      <c r="H17">
        <v>1100000</v>
      </c>
      <c r="I17" t="s">
        <v>25</v>
      </c>
    </row>
    <row r="18" spans="1:9">
      <c r="A18">
        <v>4366</v>
      </c>
      <c r="B18" t="s">
        <v>61</v>
      </c>
      <c r="C18" t="s">
        <v>27</v>
      </c>
      <c r="D18" t="s">
        <v>59</v>
      </c>
      <c r="E18" t="s">
        <v>60</v>
      </c>
      <c r="F18" t="s">
        <v>50</v>
      </c>
      <c r="G18">
        <v>3</v>
      </c>
      <c r="H18">
        <v>108208454.4</v>
      </c>
      <c r="I18" t="s">
        <v>29</v>
      </c>
    </row>
    <row r="19" spans="1:9">
      <c r="A19">
        <v>4349</v>
      </c>
      <c r="B19" t="s">
        <v>62</v>
      </c>
      <c r="C19" t="s">
        <v>31</v>
      </c>
      <c r="D19" t="s">
        <v>43</v>
      </c>
      <c r="E19" t="s">
        <v>59</v>
      </c>
      <c r="F19" t="s">
        <v>50</v>
      </c>
      <c r="G19">
        <v>23</v>
      </c>
      <c r="H19">
        <v>8738000</v>
      </c>
      <c r="I19" t="s">
        <v>25</v>
      </c>
    </row>
    <row r="20" spans="1:9">
      <c r="A20">
        <v>4350</v>
      </c>
      <c r="B20" t="s">
        <v>63</v>
      </c>
      <c r="C20" t="s">
        <v>64</v>
      </c>
      <c r="D20" t="s">
        <v>43</v>
      </c>
      <c r="E20" t="s">
        <v>43</v>
      </c>
      <c r="F20" t="s">
        <v>12</v>
      </c>
      <c r="G20">
        <v>0</v>
      </c>
      <c r="H20">
        <v>2408000</v>
      </c>
      <c r="I20" t="s">
        <v>25</v>
      </c>
    </row>
    <row r="21" spans="1:9">
      <c r="A21">
        <v>4352</v>
      </c>
      <c r="B21" t="s">
        <v>65</v>
      </c>
      <c r="C21" t="s">
        <v>66</v>
      </c>
      <c r="D21" t="s">
        <v>28</v>
      </c>
      <c r="E21" t="s">
        <v>28</v>
      </c>
      <c r="F21" t="s">
        <v>12</v>
      </c>
      <c r="G21">
        <v>0</v>
      </c>
      <c r="H21">
        <v>131549146.749</v>
      </c>
      <c r="I21" t="s">
        <v>67</v>
      </c>
    </row>
    <row r="22" spans="1:9">
      <c r="A22">
        <v>4355</v>
      </c>
      <c r="B22" t="s">
        <v>68</v>
      </c>
      <c r="C22" t="s">
        <v>69</v>
      </c>
      <c r="D22" t="s">
        <v>24</v>
      </c>
      <c r="E22" t="s">
        <v>24</v>
      </c>
      <c r="F22" t="s">
        <v>12</v>
      </c>
      <c r="G22">
        <v>0</v>
      </c>
      <c r="H22">
        <v>4500000</v>
      </c>
      <c r="I22" t="s">
        <v>70</v>
      </c>
    </row>
    <row r="23" spans="1:9">
      <c r="A23">
        <v>4370</v>
      </c>
      <c r="B23" t="s">
        <v>71</v>
      </c>
      <c r="C23" t="s">
        <v>72</v>
      </c>
      <c r="D23" t="s">
        <v>59</v>
      </c>
      <c r="E23" t="s">
        <v>59</v>
      </c>
      <c r="F23" t="s">
        <v>12</v>
      </c>
      <c r="G23">
        <v>0</v>
      </c>
      <c r="H23">
        <v>2796000</v>
      </c>
      <c r="I23" t="s">
        <v>73</v>
      </c>
    </row>
    <row r="24" spans="1:9">
      <c r="F24">
        <f>COUNTA(H2:H23)</f>
        <v>22</v>
      </c>
      <c r="H24">
        <f>SUM(H2:H23)</f>
        <v>0</v>
      </c>
    </row>
    <row r="26" spans="1:9">
      <c r="C26" t="s">
        <v>5</v>
      </c>
      <c r="D26" t="s">
        <v>74</v>
      </c>
      <c r="E26" t="s">
        <v>75</v>
      </c>
      <c r="F26" t="s">
        <v>7</v>
      </c>
      <c r="G26" t="s">
        <v>76</v>
      </c>
    </row>
    <row r="27" spans="1:9">
      <c r="C27" t="s">
        <v>12</v>
      </c>
      <c r="D27">
        <f>COUNTA(H2,H3,H4,H5,H6,H7,H8,H9,H10,H11,H12,H14,H15,H16,H20,H21,H22,H23)</f>
        <v>18</v>
      </c>
      <c r="E27" s="1">
        <f>D27/F24</f>
        <v>0.8181818181818182</v>
      </c>
      <c r="F27">
        <f>SUM(H2,H3,H4,H5,H6,H7,H8,H9,H10,H11,H12,H14,H15,H16,H20,H21,H22,H23)</f>
        <v>0</v>
      </c>
      <c r="G27" s="1" t="str">
        <f>F27/H24</f>
        <v>0</v>
      </c>
    </row>
    <row r="28" spans="1:9">
      <c r="C28" t="s">
        <v>50</v>
      </c>
      <c r="D28">
        <f>COUNTA(H13,H17,H18,H19)</f>
        <v>4</v>
      </c>
      <c r="E28" s="1">
        <f>D28/F24</f>
        <v>0.1818181818181818</v>
      </c>
      <c r="F28">
        <f>SUM(H13,H17,H18,H19)</f>
        <v>0</v>
      </c>
      <c r="G28" s="1" t="str">
        <f>F28/H24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2010-06-29T11:17:09-05:00</dcterms:created>
  <dcterms:modified xsi:type="dcterms:W3CDTF">2010-06-29T11:17:09-05:00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